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<sst xmlns="http://schemas.openxmlformats.org/spreadsheetml/2006/main" count="45" uniqueCount="30">
  <si>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Размеры пособий</t>
  </si>
  <si>
    <t>Нормативный документ</t>
  </si>
  <si>
    <t>Наименование пособия</t>
  </si>
  <si>
    <t>на 1 ребенка</t>
  </si>
  <si>
    <t>с коэф. 20%</t>
  </si>
  <si>
    <t>с коэф. 30%</t>
  </si>
  <si>
    <t>на 2-го и посл.</t>
  </si>
  <si>
    <t>часть 5.1., 5.2. ст.14 255-ФЗ   от 29.12.2006</t>
  </si>
  <si>
    <t>пособие</t>
  </si>
  <si>
    <t xml:space="preserve">ст.12 81-ФЗ   от 19.05.1995 </t>
  </si>
  <si>
    <t xml:space="preserve">ст.15 81-ФЗ     от 19.05.1995 </t>
  </si>
  <si>
    <t>Единовременное пособие при рождении ребенка</t>
  </si>
  <si>
    <t xml:space="preserve">ст.10 81-ФЗ   от 19.05.1995 </t>
  </si>
  <si>
    <t>Единовременное пособие на ранние сроки беременности</t>
  </si>
  <si>
    <t>ст.14 255-ФЗ   от 29.12.2006</t>
  </si>
  <si>
    <t>Пособие на погребение</t>
  </si>
  <si>
    <t>ст.10 8-ФЗ     Пост. Пр. №813 от 12.10.10</t>
  </si>
  <si>
    <t>ст.1 82-ФЗ           от 19.06.2000</t>
  </si>
  <si>
    <t>Минимальный размер оплаты труда                   (МРОТ)</t>
  </si>
  <si>
    <t>федеральный</t>
  </si>
  <si>
    <t>Предельная величина базы</t>
  </si>
  <si>
    <t>Стоимость страхового года для добровольщиков</t>
  </si>
  <si>
    <t>MIN размер в месяц пособия работающим          до 1,5 лет</t>
  </si>
  <si>
    <t>MAX  размер пособия           до 1,5 лет работающим                в месяц</t>
  </si>
  <si>
    <r>
      <t xml:space="preserve">MAX  размер пособия по беременности и родам         </t>
    </r>
    <r>
      <rPr>
        <u val="single"/>
        <sz val="13"/>
        <rFont val="Times New Roman"/>
        <family val="1"/>
      </rPr>
      <t>в день</t>
    </r>
  </si>
  <si>
    <r>
      <t xml:space="preserve">MAX  размер пособия по  временной нетрудоспособности              </t>
    </r>
    <r>
      <rPr>
        <u val="single"/>
        <sz val="13"/>
        <rFont val="Times New Roman"/>
        <family val="1"/>
      </rPr>
      <t>в день</t>
    </r>
  </si>
  <si>
    <t>с    01.02.2017</t>
  </si>
  <si>
    <t>с    01.02.2018</t>
  </si>
  <si>
    <t>с     01.07.2016</t>
  </si>
  <si>
    <t>с    01.01.2018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</si>
</sst>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</numFmts>
  <fonts count="6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18.375" style="0" customWidth="1"/>
    <col min="2" max="2" width="28.00390625" style="0" customWidth="1"/>
    <col min="3" max="3" width="15.875" style="0" customWidth="1"/>
    <col min="4" max="4" width="13.25390625" style="0" customWidth="1"/>
    <col min="5" max="5" width="13.375" style="0" customWidth="1"/>
  </cols>
  <sheetData>
    <row r="1" spans="1:5" ht="18.75">
      <c r="A1" s="12" t="s">
        <v>0</v>
      </c>
      <c r="B1" s="12"/>
      <c r="C1" s="12"/>
      <c r="D1" s="12"/>
      <c r="E1" s="12"/>
    </row>
    <row r="3" spans="1:5" ht="33">
      <c r="A3" s="4" t="s">
        <v>1</v>
      </c>
      <c r="B3" s="13" t="s">
        <v>2</v>
      </c>
      <c r="C3" s="14"/>
      <c r="D3" s="4" t="s">
        <v>26</v>
      </c>
      <c r="E3" s="4" t="s">
        <v>27</v>
      </c>
    </row>
    <row r="4" spans="1:5" ht="15.75" customHeight="1">
      <c r="A4" s="15" t="s">
        <v>10</v>
      </c>
      <c r="B4" s="7" t="s">
        <v>22</v>
      </c>
      <c r="C4" s="1" t="s">
        <v>3</v>
      </c>
      <c r="D4" s="4">
        <v>3065.69</v>
      </c>
      <c r="E4" s="5">
        <f>(D4*1.025)</f>
        <v>3142.33225</v>
      </c>
    </row>
    <row r="5" spans="1:5" ht="15.75" customHeight="1">
      <c r="A5" s="15"/>
      <c r="B5" s="8"/>
      <c r="C5" s="1" t="s">
        <v>4</v>
      </c>
      <c r="D5" s="1">
        <v>3678.83</v>
      </c>
      <c r="E5" s="2">
        <f aca="true" t="shared" si="0" ref="E5:E22">(D5*1.025)</f>
        <v>3770.8007499999994</v>
      </c>
    </row>
    <row r="6" spans="1:5" ht="16.5">
      <c r="A6" s="15"/>
      <c r="B6" s="8"/>
      <c r="C6" s="1" t="s">
        <v>5</v>
      </c>
      <c r="D6" s="2">
        <v>3985.4</v>
      </c>
      <c r="E6" s="2">
        <f>(D6*1.024999)</f>
        <v>4085.0310146</v>
      </c>
    </row>
    <row r="7" spans="1:5" ht="15.75" customHeight="1">
      <c r="A7" s="15"/>
      <c r="B7" s="8"/>
      <c r="C7" s="4" t="s">
        <v>6</v>
      </c>
      <c r="D7" s="4">
        <v>6131.37</v>
      </c>
      <c r="E7" s="5">
        <f t="shared" si="0"/>
        <v>6284.65425</v>
      </c>
    </row>
    <row r="8" spans="1:5" ht="16.5">
      <c r="A8" s="15"/>
      <c r="B8" s="8"/>
      <c r="C8" s="1" t="s">
        <v>4</v>
      </c>
      <c r="D8" s="1">
        <v>7357.64</v>
      </c>
      <c r="E8" s="2">
        <f t="shared" si="0"/>
        <v>7541.581</v>
      </c>
    </row>
    <row r="9" spans="1:5" ht="16.5">
      <c r="A9" s="15"/>
      <c r="B9" s="9"/>
      <c r="C9" s="1" t="s">
        <v>5</v>
      </c>
      <c r="D9" s="1">
        <v>7970.78</v>
      </c>
      <c r="E9" s="2">
        <f t="shared" si="0"/>
        <v>8170.049499999999</v>
      </c>
    </row>
    <row r="10" spans="1:5" ht="50.25" customHeight="1">
      <c r="A10" s="1" t="s">
        <v>7</v>
      </c>
      <c r="B10" s="1" t="s">
        <v>23</v>
      </c>
      <c r="C10" s="1" t="s">
        <v>8</v>
      </c>
      <c r="D10" s="4">
        <v>23120.33</v>
      </c>
      <c r="E10" s="4">
        <v>24536.57</v>
      </c>
    </row>
    <row r="11" spans="1:5" ht="16.5">
      <c r="A11" s="7" t="s">
        <v>9</v>
      </c>
      <c r="B11" s="7" t="s">
        <v>11</v>
      </c>
      <c r="C11" s="1" t="s">
        <v>8</v>
      </c>
      <c r="D11" s="4">
        <v>16350.33</v>
      </c>
      <c r="E11" s="5">
        <f t="shared" si="0"/>
        <v>16759.088249999997</v>
      </c>
    </row>
    <row r="12" spans="1:5" ht="16.5">
      <c r="A12" s="8"/>
      <c r="B12" s="8"/>
      <c r="C12" s="1" t="s">
        <v>4</v>
      </c>
      <c r="D12" s="2">
        <f>D11*1.2</f>
        <v>19620.396</v>
      </c>
      <c r="E12" s="2">
        <f t="shared" si="0"/>
        <v>20110.905899999998</v>
      </c>
    </row>
    <row r="13" spans="1:5" ht="16.5">
      <c r="A13" s="9"/>
      <c r="B13" s="9"/>
      <c r="C13" s="1" t="s">
        <v>5</v>
      </c>
      <c r="D13" s="2">
        <f>D11*1.3</f>
        <v>21255.429</v>
      </c>
      <c r="E13" s="2">
        <f>(D13*1.0250001)</f>
        <v>21786.8168505429</v>
      </c>
    </row>
    <row r="14" spans="1:5" ht="16.5">
      <c r="A14" s="7" t="s">
        <v>12</v>
      </c>
      <c r="B14" s="7" t="s">
        <v>13</v>
      </c>
      <c r="C14" s="1" t="s">
        <v>8</v>
      </c>
      <c r="D14" s="4">
        <v>613.14</v>
      </c>
      <c r="E14" s="5">
        <f t="shared" si="0"/>
        <v>628.4685</v>
      </c>
    </row>
    <row r="15" spans="1:5" ht="16.5">
      <c r="A15" s="8"/>
      <c r="B15" s="8"/>
      <c r="C15" s="1" t="s">
        <v>4</v>
      </c>
      <c r="D15" s="2">
        <f>D14*1.2</f>
        <v>735.7679999999999</v>
      </c>
      <c r="E15" s="2">
        <f t="shared" si="0"/>
        <v>754.1621999999999</v>
      </c>
    </row>
    <row r="16" spans="1:5" ht="16.5">
      <c r="A16" s="9"/>
      <c r="B16" s="9"/>
      <c r="C16" s="1" t="s">
        <v>5</v>
      </c>
      <c r="D16" s="2">
        <f>D14*1.3</f>
        <v>797.082</v>
      </c>
      <c r="E16" s="2">
        <f t="shared" si="0"/>
        <v>817.0090499999999</v>
      </c>
    </row>
    <row r="17" spans="1:5" ht="49.5">
      <c r="A17" s="1" t="s">
        <v>14</v>
      </c>
      <c r="B17" s="1" t="s">
        <v>24</v>
      </c>
      <c r="C17" s="1" t="s">
        <v>8</v>
      </c>
      <c r="D17" s="4">
        <v>1901.37</v>
      </c>
      <c r="E17" s="4">
        <v>2017.81</v>
      </c>
    </row>
    <row r="18" spans="1:5" ht="29.25" customHeight="1">
      <c r="A18" s="7" t="s">
        <v>14</v>
      </c>
      <c r="B18" s="7" t="s">
        <v>25</v>
      </c>
      <c r="C18" s="3">
        <v>1</v>
      </c>
      <c r="D18" s="1">
        <v>1901.37</v>
      </c>
      <c r="E18" s="1">
        <v>2017.81</v>
      </c>
    </row>
    <row r="19" spans="1:5" ht="20.25" customHeight="1">
      <c r="A19" s="8"/>
      <c r="B19" s="8"/>
      <c r="C19" s="3">
        <v>0.8</v>
      </c>
      <c r="D19" s="2">
        <f>D18*80%</f>
        <v>1521.096</v>
      </c>
      <c r="E19" s="2">
        <f>E18*80%</f>
        <v>1614.248</v>
      </c>
    </row>
    <row r="20" spans="1:5" ht="20.25" customHeight="1">
      <c r="A20" s="9"/>
      <c r="B20" s="9"/>
      <c r="C20" s="3">
        <v>0.6</v>
      </c>
      <c r="D20" s="2">
        <f>D18*60%</f>
        <v>1140.822</v>
      </c>
      <c r="E20" s="2">
        <v>1210.69</v>
      </c>
    </row>
    <row r="21" spans="1:5" ht="16.5">
      <c r="A21" s="7" t="s">
        <v>16</v>
      </c>
      <c r="B21" s="7" t="s">
        <v>15</v>
      </c>
      <c r="C21" s="1" t="s">
        <v>8</v>
      </c>
      <c r="D21" s="4">
        <v>5562.25</v>
      </c>
      <c r="E21" s="5">
        <f t="shared" si="0"/>
        <v>5701.30625</v>
      </c>
    </row>
    <row r="22" spans="1:5" ht="16.5">
      <c r="A22" s="8"/>
      <c r="B22" s="8"/>
      <c r="C22" s="1" t="s">
        <v>4</v>
      </c>
      <c r="D22" s="2">
        <f>D21*1.2</f>
        <v>6674.7</v>
      </c>
      <c r="E22" s="2">
        <f t="shared" si="0"/>
        <v>6841.567499999999</v>
      </c>
    </row>
    <row r="23" spans="1:5" ht="16.5">
      <c r="A23" s="9"/>
      <c r="B23" s="9"/>
      <c r="C23" s="1" t="s">
        <v>5</v>
      </c>
      <c r="D23" s="2">
        <f>D21*1.3</f>
        <v>7230.925</v>
      </c>
      <c r="E23" s="2">
        <f>E21*1.3</f>
        <v>7411.698125</v>
      </c>
    </row>
    <row r="24" spans="1:5" ht="33">
      <c r="A24" s="7" t="s">
        <v>17</v>
      </c>
      <c r="B24" s="7" t="s">
        <v>18</v>
      </c>
      <c r="C24" s="1"/>
      <c r="D24" s="1" t="s">
        <v>28</v>
      </c>
      <c r="E24" s="1" t="s">
        <v>29</v>
      </c>
    </row>
    <row r="25" spans="1:5" ht="18" customHeight="1">
      <c r="A25" s="8"/>
      <c r="B25" s="8"/>
      <c r="C25" s="1" t="s">
        <v>19</v>
      </c>
      <c r="D25" s="5">
        <v>7500</v>
      </c>
      <c r="E25" s="6">
        <v>9489</v>
      </c>
    </row>
    <row r="26" spans="1:5" ht="16.5">
      <c r="A26" s="8"/>
      <c r="B26" s="8"/>
      <c r="C26" s="1" t="s">
        <v>4</v>
      </c>
      <c r="D26" s="2">
        <f>D25*1.2</f>
        <v>9000</v>
      </c>
      <c r="E26" s="2">
        <f>E25*1.2</f>
        <v>11386.8</v>
      </c>
    </row>
    <row r="27" spans="1:5" ht="16.5">
      <c r="A27" s="9"/>
      <c r="B27" s="9"/>
      <c r="C27" s="1" t="s">
        <v>5</v>
      </c>
      <c r="D27" s="2">
        <f>D25*1.3</f>
        <v>9750</v>
      </c>
      <c r="E27" s="2">
        <f>E25*1.3</f>
        <v>12335.7</v>
      </c>
    </row>
    <row r="28" spans="1:5" ht="21.75" customHeight="1">
      <c r="A28" s="10" t="s">
        <v>20</v>
      </c>
      <c r="B28" s="11"/>
      <c r="C28" s="1"/>
      <c r="D28" s="5">
        <v>755000</v>
      </c>
      <c r="E28" s="5">
        <v>815000</v>
      </c>
    </row>
    <row r="29" spans="1:5" ht="34.5" customHeight="1">
      <c r="A29" s="10" t="s">
        <v>21</v>
      </c>
      <c r="B29" s="11"/>
      <c r="C29" s="1"/>
      <c r="D29" s="5">
        <v>2610</v>
      </c>
      <c r="E29" s="5">
        <v>3302.17</v>
      </c>
    </row>
  </sheetData>
  <mergeCells count="16">
    <mergeCell ref="A1:E1"/>
    <mergeCell ref="B3:C3"/>
    <mergeCell ref="A4:A9"/>
    <mergeCell ref="B4:B9"/>
    <mergeCell ref="A11:A13"/>
    <mergeCell ref="B11:B13"/>
    <mergeCell ref="A14:A16"/>
    <mergeCell ref="B14:B16"/>
    <mergeCell ref="A18:A20"/>
    <mergeCell ref="B18:B20"/>
    <mergeCell ref="A21:A23"/>
    <mergeCell ref="B21:B23"/>
    <mergeCell ref="A24:A27"/>
    <mergeCell ref="B24:B27"/>
    <mergeCell ref="A28:B28"/>
    <mergeCell ref="A29:B29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2018-04-03T09:51:00Z</cp:lastPrinted>
  <dcterms:created xsi:type="dcterms:W3CDTF">2018-04-03T09:09:59Z</dcterms:created>
  <dcterms:modified xsi:type="dcterms:W3CDTF">2018-04-03T09:59:49Z</dcterms:modified>
  <cp:category/>
  <cp:version/>
  <cp:contentType/>
  <cp:contentStatus/>
</cp:coreProperties>
</file>